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R\Desktop\SECTOR PARAESTATAL\FIDEFOMI\LDF\"/>
    </mc:Choice>
  </mc:AlternateContent>
  <xr:revisionPtr revIDLastSave="0" documentId="8_{5FF362B3-62A3-472F-B1C1-C4056CE73490}" xr6:coauthVersionLast="46" xr6:coauthVersionMax="46" xr10:uidLastSave="{00000000-0000-0000-0000-000000000000}"/>
  <bookViews>
    <workbookView xWindow="-120" yWindow="-120" windowWidth="21840" windowHeight="13740" xr2:uid="{731944BB-4C9C-477C-BEF6-5000792FE940}"/>
  </bookViews>
  <sheets>
    <sheet name="ESFD 1" sheetId="1" r:id="rId1"/>
  </sheets>
  <definedNames>
    <definedName name="_xlnm.Print_Titles" localSheetId="0">'ESFD 1'!$3:$7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7" i="1" l="1"/>
  <c r="S7" i="1"/>
  <c r="I11" i="1"/>
  <c r="J11" i="1"/>
  <c r="R11" i="1"/>
  <c r="S11" i="1"/>
  <c r="I19" i="1"/>
  <c r="J19" i="1"/>
  <c r="R21" i="1"/>
  <c r="S21" i="1"/>
  <c r="R25" i="1"/>
  <c r="S25" i="1"/>
  <c r="I27" i="1"/>
  <c r="J27" i="1"/>
  <c r="R28" i="1"/>
  <c r="S28" i="1"/>
  <c r="R30" i="1"/>
  <c r="S30" i="1"/>
  <c r="I33" i="1"/>
  <c r="J33" i="1"/>
  <c r="R34" i="1"/>
  <c r="R51" i="1" s="1"/>
  <c r="R63" i="1" s="1"/>
  <c r="R85" i="1" s="1"/>
  <c r="S34" i="1"/>
  <c r="I39" i="1"/>
  <c r="J39" i="1"/>
  <c r="I41" i="1"/>
  <c r="J41" i="1"/>
  <c r="R42" i="1"/>
  <c r="S42" i="1"/>
  <c r="I44" i="1"/>
  <c r="J44" i="1"/>
  <c r="R46" i="1"/>
  <c r="S46" i="1"/>
  <c r="I50" i="1"/>
  <c r="J50" i="1"/>
  <c r="S51" i="1"/>
  <c r="R61" i="1"/>
  <c r="S61" i="1"/>
  <c r="I63" i="1"/>
  <c r="J63" i="1"/>
  <c r="S63" i="1"/>
  <c r="I65" i="1"/>
  <c r="J65" i="1"/>
  <c r="R67" i="1"/>
  <c r="S67" i="1"/>
  <c r="R72" i="1"/>
  <c r="S72" i="1"/>
  <c r="S85" i="1"/>
</calcChain>
</file>

<file path=xl/sharedStrings.xml><?xml version="1.0" encoding="utf-8"?>
<sst xmlns="http://schemas.openxmlformats.org/spreadsheetml/2006/main" count="126" uniqueCount="125">
  <si>
    <t xml:space="preserve"> </t>
  </si>
  <si>
    <t xml:space="preserve">Total del Pasivo y Hacienda Pública/Patrimonio </t>
  </si>
  <si>
    <t xml:space="preserve">Total Hacienda Pública/Patrimonio </t>
  </si>
  <si>
    <t>Resultado por Tenencia de Activos no Monetarios</t>
  </si>
  <si>
    <t>Resultado por Posición Monetaria</t>
  </si>
  <si>
    <t xml:space="preserve">Exceso o Insuficiencia en la Actualización de la Hacienda Pública/Patrimonio </t>
  </si>
  <si>
    <t>Rectificaciones de Resultados de Ejercicios Anteriores</t>
  </si>
  <si>
    <t>Reservas</t>
  </si>
  <si>
    <t>Revalúos</t>
  </si>
  <si>
    <t>Resultados de Ejercicios Anteriores</t>
  </si>
  <si>
    <t>Resultados del Ejercicio (Ahorro/ Desahorro)</t>
  </si>
  <si>
    <t>Hacienda Pública/Patrimonio Generado</t>
  </si>
  <si>
    <t>Actualización de la Hacienda Pública/Patrimonio</t>
  </si>
  <si>
    <t>Donaciones de Capital</t>
  </si>
  <si>
    <t>Aportaciones</t>
  </si>
  <si>
    <t xml:space="preserve">Hacienda Pública/Patrimonio Contribuido </t>
  </si>
  <si>
    <t>HACIENDA PÚBLICA/PATRIMONIO</t>
  </si>
  <si>
    <t xml:space="preserve">Total del Activo </t>
  </si>
  <si>
    <t xml:space="preserve">Total del Pasivo </t>
  </si>
  <si>
    <t xml:space="preserve">Total de Activos No Circulantes </t>
  </si>
  <si>
    <t xml:space="preserve">Total de Pasivos No Circulantes </t>
  </si>
  <si>
    <t>Otros Activos no Circulantes</t>
  </si>
  <si>
    <t>Estimación por Pérdida o Deterioro de Activos no Circulantes</t>
  </si>
  <si>
    <t>Provisiones a Largo Plazo</t>
  </si>
  <si>
    <t>Activos Diferidos</t>
  </si>
  <si>
    <t>Fondos y Bienes de Terceros en Garantía y/o en Administración a Largo Plazo</t>
  </si>
  <si>
    <t>Depreciación, Deterioro y Amortización Acumulada de Bienes</t>
  </si>
  <si>
    <t>Pasivos Diferidos a Largo Plazo</t>
  </si>
  <si>
    <t>Activos Intangibles</t>
  </si>
  <si>
    <t>Deuda Pública a Largo Plazo</t>
  </si>
  <si>
    <t>Bienes Muebles</t>
  </si>
  <si>
    <t>Documentos por Pagar a Largo Plazo</t>
  </si>
  <si>
    <t>Bienes Inmuebles, Infraestructura y Construcciones en Proceso</t>
  </si>
  <si>
    <t>Cuentas por Pagar a Largo Plazo</t>
  </si>
  <si>
    <t>Derechos a Recibir Efectivo o Equivalentes a Largo Plazo</t>
  </si>
  <si>
    <t>Pasivo No Circulante</t>
  </si>
  <si>
    <t>Inversiones Financieras a Largo Plazo</t>
  </si>
  <si>
    <t>Activo No Circulante</t>
  </si>
  <si>
    <t xml:space="preserve">Total de Pasivos Circulantes </t>
  </si>
  <si>
    <t>Total de Activos Circulantes</t>
  </si>
  <si>
    <t>Otros Pasivos Circulantes</t>
  </si>
  <si>
    <t>Recaudación por Participar</t>
  </si>
  <si>
    <t>Adquisición con Fondos de Terceros</t>
  </si>
  <si>
    <t>Ingresos por Clasificar</t>
  </si>
  <si>
    <t>Bienes Derivados de Embargos, Decomisos, Aseguramientos y Dación en Pago</t>
  </si>
  <si>
    <t>Otros Pasivos a Corto Plazo</t>
  </si>
  <si>
    <t>Bienes en Garantía (excluye depósitos de fondos)</t>
  </si>
  <si>
    <t>Otras Provisiones a Corto Plazo</t>
  </si>
  <si>
    <t>Valores en Garantía</t>
  </si>
  <si>
    <t>Provisión para Contingencias a Corto Plazo</t>
  </si>
  <si>
    <t xml:space="preserve">Otros Activos Circulantes </t>
  </si>
  <si>
    <t>Provisión para Demandas y Juicios a Corto Plazo</t>
  </si>
  <si>
    <t>Estimación por Deterioro de Inventarios</t>
  </si>
  <si>
    <t xml:space="preserve">Provisiones a Corto Plazo </t>
  </si>
  <si>
    <t>Estimaciones para Cuentas Incobrables por Derechos a Recibir Efectivo o Equivalentes</t>
  </si>
  <si>
    <t xml:space="preserve">Estimación por Pérdida o Deterioro de Activos Circulantes </t>
  </si>
  <si>
    <t>Valores y Bienes en Garantía a Corto Plazo</t>
  </si>
  <si>
    <t>Otros Fondos de Terceros en Garantía y/o Administración a Corto Plazo</t>
  </si>
  <si>
    <t>Almacenes</t>
  </si>
  <si>
    <t>Fondos de Fideicomisos, Mandatos y Contratos Análogos a Corto Plazo</t>
  </si>
  <si>
    <t>Bienes en Tránsito</t>
  </si>
  <si>
    <t>Fondos Contingentes a Corto Plazo</t>
  </si>
  <si>
    <t>Inventario de Materias Primas, Materiales y Suministros para Producción</t>
  </si>
  <si>
    <t>Fondos en Administración a Corto Plazo</t>
  </si>
  <si>
    <t>Inventario de Mercancías en Proceso de Elaboración</t>
  </si>
  <si>
    <t>Fondos en Garantía a Corto Plazo</t>
  </si>
  <si>
    <t>Inventario de Mercancías Terminadas</t>
  </si>
  <si>
    <t xml:space="preserve">Fondos y Bienes de Terceros en Garantía y/o Administración a Corto Plazo </t>
  </si>
  <si>
    <t>Inventario de Mercancías para Venta</t>
  </si>
  <si>
    <t>Otros Pasivos Diferidos a Corto Plazo</t>
  </si>
  <si>
    <t xml:space="preserve">Inventarios </t>
  </si>
  <si>
    <t>Intereses Cobrados por Adelantado a Corto Plazo</t>
  </si>
  <si>
    <t>Otros Derechos a Recibir Bienes o Servicios a Corto Plazo</t>
  </si>
  <si>
    <t>Ingresos Cobrados por Adelantado a Corto Plazo</t>
  </si>
  <si>
    <t>Anticipo a Contratistas por Obras Públicas a Corto Plazo</t>
  </si>
  <si>
    <t xml:space="preserve">Pasivos Diferidos a Corto Plazo </t>
  </si>
  <si>
    <t xml:space="preserve"> Anticipo a Proveedores por Adquisición de Bienes Intangibles a Corto Plazo</t>
  </si>
  <si>
    <t>Anticipo a Proveedores por Adquisición de Bienes Inmuebles y Muebles a Corto Plazo</t>
  </si>
  <si>
    <t>Títulos y Valores a Corto Plazo</t>
  </si>
  <si>
    <t>Anticipo a Proveedores por Adquisición de Bienes y Prestación de Servicios a Corto Plazo</t>
  </si>
  <si>
    <t>Porción a Corto Plazo de Arrendamiento Financiero</t>
  </si>
  <si>
    <t xml:space="preserve">Derechos a Recibir Bienes o Servicios </t>
  </si>
  <si>
    <t>Porción a Corto Plazo de la Deuda Pública</t>
  </si>
  <si>
    <t>Otros Derechos a Recibir Efectivo o Equivalentes a Corto Plazo</t>
  </si>
  <si>
    <t xml:space="preserve">Porción a Corto Plazo de la Deuda Pública a Largo Plazo </t>
  </si>
  <si>
    <t>Préstamos Otorgados a Corto Plazo</t>
  </si>
  <si>
    <t>Otros Documentos por Pagar a Corto Plazo</t>
  </si>
  <si>
    <t>Deudores por Anticipos de la Tesorería a Corto Plazo</t>
  </si>
  <si>
    <t>Documentos con Contratistas por Obras Públicas por Pagar a Corto Plazo</t>
  </si>
  <si>
    <t>Ingresos por Recuperar a Corto Plazo</t>
  </si>
  <si>
    <t>Documentos Comerciales por Pagar a Corto Plazo</t>
  </si>
  <si>
    <t>Deudores Diversos por Cobrar a Corto Plazo</t>
  </si>
  <si>
    <t>Documentos por Pagar a Corto Plazo</t>
  </si>
  <si>
    <t>Cuentas por Cobrar a Corto Plazo</t>
  </si>
  <si>
    <t>Otras Cuentas por Pagar a Corto Plazo</t>
  </si>
  <si>
    <t>Inversiones Financieras de Corto Plazo</t>
  </si>
  <si>
    <t>Devoluciones de la Ley de Ingresos por Pagar a Corto Plazo</t>
  </si>
  <si>
    <t xml:space="preserve">Derechos a Recibir Efectivo o Equivalentes </t>
  </si>
  <si>
    <t>Retenciones y Contribuciones por Pagar a Corto Plazo</t>
  </si>
  <si>
    <t>Otros Efectivos y Equivalentes</t>
  </si>
  <si>
    <t>Intereses, Comisiones y Otros Gastos de la Deuda Pública por Pagar a Corto Plazo</t>
  </si>
  <si>
    <t>Depósitos de Fondos de Terceros en Garantía y/o Administración</t>
  </si>
  <si>
    <t>Transferencias Otorgadas por Pagar a Corto Plazo</t>
  </si>
  <si>
    <t>Fondos con Afectación Específica</t>
  </si>
  <si>
    <t>Participaciones y Aportaciones por Pagar a Corto Plazo</t>
  </si>
  <si>
    <t>Inversiones Temporales (Hasta 3 meses)</t>
  </si>
  <si>
    <t>Contratistas por Obras Públicas por Pagar a Corto Plazo</t>
  </si>
  <si>
    <t>Bancos/Dependencias y Otros</t>
  </si>
  <si>
    <t>Proveedores por Pagar a Corto Plazo</t>
  </si>
  <si>
    <t>Bancos/Tesorería</t>
  </si>
  <si>
    <t>Servicios Personales por Pagar a Corto Plazo</t>
  </si>
  <si>
    <t>Efectivo</t>
  </si>
  <si>
    <t xml:space="preserve">Cuentas por Pagar a Corto Plazo </t>
  </si>
  <si>
    <t xml:space="preserve">Efectivo y Equivalentes </t>
  </si>
  <si>
    <t>Pasivo Circulante</t>
  </si>
  <si>
    <t>Activo Circulante</t>
  </si>
  <si>
    <t>PASIVO</t>
  </si>
  <si>
    <t>ACTIVO</t>
  </si>
  <si>
    <t>Concepto</t>
  </si>
  <si>
    <t>31 de diciembre de 2019</t>
  </si>
  <si>
    <t>31 de diciembre de 2020</t>
  </si>
  <si>
    <t>(PESOS)</t>
  </si>
  <si>
    <t xml:space="preserve"> Al 31 de Diciembre de 2020 y al 30 de Septiembre de 2019 </t>
  </si>
  <si>
    <t>Estado de Situación Financiera Detallado - LDF</t>
  </si>
  <si>
    <t>FIDEICOMISO PARA EL DESARROLLO FORESTAL DEL ESTADO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</si>
</sst>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b/>
      <sz val="16"/>
      <color indexed="8"/>
      <name val="Arial"/>
      <family val="2"/>
    </font>
    <font>
      <b/>
      <sz val="12"/>
      <color indexed="8"/>
      <name val="Arial"/>
      <family val="2"/>
    </font>
    <font>
      <sz val="9"/>
      <color indexed="8"/>
      <name val="Calibri"/>
      <family val="2"/>
    </font>
    <font>
      <b/>
      <sz val="11"/>
      <color indexed="8"/>
      <name val="Arial"/>
      <family val="2"/>
    </font>
    <font>
      <b/>
      <sz val="12"/>
      <color theme="1"/>
      <name val="Arial"/>
      <family val="2"/>
    </font>
    <font>
      <sz val="12"/>
      <color theme="1"/>
      <name val="Calibri"/>
      <family val="2"/>
      <scheme val="minor"/>
    </font>
    <font>
      <sz val="12"/>
      <color theme="1"/>
      <name val="Arial Narrow"/>
      <family val="2"/>
    </font>
    <font>
      <u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20"/>
      <name val="Calibri"/>
      <family val="2"/>
      <scheme val="minor"/>
    </font>
    <font>
      <b/>
      <sz val="20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5"/>
      </patternFill>
    </fill>
    <fill>
      <patternFill patternType="solid">
        <fgColor rgb="FF6633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</cellStyleXfs>
  <cellXfs count="62">
    <xf numFmtId="0" fontId="0" fillId="0" borderId="0" xfId="0"/>
    <xf numFmtId="43" fontId="0" fillId="0" borderId="0" xfId="0" applyNumberFormat="1"/>
    <xf numFmtId="0" fontId="4" fillId="0" borderId="0" xfId="0" applyFont="1"/>
    <xf numFmtId="43" fontId="0" fillId="0" borderId="0" xfId="0" applyNumberFormat="1" applyAlignment="1">
      <alignment horizontal="center"/>
    </xf>
    <xf numFmtId="0" fontId="5" fillId="0" borderId="0" xfId="0" applyFont="1"/>
    <xf numFmtId="43" fontId="5" fillId="0" borderId="0" xfId="2" applyNumberFormat="1" applyFont="1" applyFill="1" applyBorder="1"/>
    <xf numFmtId="43" fontId="6" fillId="0" borderId="0" xfId="2" applyNumberFormat="1" applyFont="1" applyFill="1" applyBorder="1"/>
    <xf numFmtId="0" fontId="7" fillId="0" borderId="0" xfId="0" applyFont="1" applyAlignment="1">
      <alignment vertical="center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43" fontId="12" fillId="0" borderId="0" xfId="0" applyNumberFormat="1" applyFont="1"/>
    <xf numFmtId="0" fontId="13" fillId="0" borderId="0" xfId="0" applyFont="1"/>
    <xf numFmtId="43" fontId="13" fillId="0" borderId="0" xfId="2" applyNumberFormat="1" applyFont="1" applyFill="1" applyBorder="1"/>
    <xf numFmtId="10" fontId="5" fillId="0" borderId="0" xfId="2" applyNumberFormat="1" applyFont="1" applyFill="1" applyBorder="1"/>
    <xf numFmtId="164" fontId="5" fillId="0" borderId="0" xfId="2" applyNumberFormat="1" applyFont="1" applyFill="1" applyBorder="1"/>
    <xf numFmtId="164" fontId="5" fillId="0" borderId="0" xfId="0" applyNumberFormat="1" applyFont="1"/>
    <xf numFmtId="41" fontId="5" fillId="0" borderId="0" xfId="2" applyNumberFormat="1" applyFont="1" applyFill="1" applyBorder="1"/>
    <xf numFmtId="10" fontId="5" fillId="0" borderId="0" xfId="0" applyNumberFormat="1" applyFont="1"/>
    <xf numFmtId="43" fontId="0" fillId="0" borderId="1" xfId="0" applyNumberFormat="1" applyBorder="1"/>
    <xf numFmtId="43" fontId="0" fillId="0" borderId="2" xfId="0" applyNumberFormat="1" applyBorder="1"/>
    <xf numFmtId="43" fontId="0" fillId="0" borderId="3" xfId="0" applyNumberFormat="1" applyBorder="1"/>
    <xf numFmtId="43" fontId="0" fillId="0" borderId="4" xfId="0" applyNumberFormat="1" applyBorder="1"/>
    <xf numFmtId="43" fontId="0" fillId="0" borderId="5" xfId="0" applyNumberFormat="1" applyBorder="1"/>
    <xf numFmtId="43" fontId="1" fillId="0" borderId="0" xfId="3" applyNumberFormat="1" applyFill="1" applyBorder="1"/>
    <xf numFmtId="43" fontId="1" fillId="0" borderId="4" xfId="3" applyNumberFormat="1" applyFill="1" applyBorder="1"/>
    <xf numFmtId="43" fontId="3" fillId="0" borderId="0" xfId="3" applyNumberFormat="1" applyFont="1" applyFill="1" applyBorder="1"/>
    <xf numFmtId="43" fontId="1" fillId="0" borderId="0" xfId="1" applyFont="1" applyFill="1" applyBorder="1"/>
    <xf numFmtId="43" fontId="1" fillId="0" borderId="4" xfId="1" applyFont="1" applyFill="1" applyBorder="1"/>
    <xf numFmtId="43" fontId="1" fillId="0" borderId="0" xfId="4" applyNumberFormat="1" applyFill="1" applyBorder="1"/>
    <xf numFmtId="43" fontId="1" fillId="0" borderId="4" xfId="4" applyNumberFormat="1" applyFill="1" applyBorder="1"/>
    <xf numFmtId="43" fontId="3" fillId="0" borderId="0" xfId="4" applyNumberFormat="1" applyFont="1" applyFill="1" applyBorder="1"/>
    <xf numFmtId="43" fontId="3" fillId="0" borderId="5" xfId="3" applyNumberFormat="1" applyFont="1" applyFill="1" applyBorder="1"/>
    <xf numFmtId="43" fontId="1" fillId="0" borderId="0" xfId="5" applyNumberFormat="1" applyFill="1" applyBorder="1"/>
    <xf numFmtId="43" fontId="1" fillId="0" borderId="0" xfId="6" applyNumberFormat="1" applyFill="1" applyBorder="1"/>
    <xf numFmtId="43" fontId="1" fillId="0" borderId="4" xfId="6" applyNumberFormat="1" applyFill="1" applyBorder="1"/>
    <xf numFmtId="43" fontId="3" fillId="0" borderId="0" xfId="6" applyNumberFormat="1" applyFont="1" applyFill="1" applyBorder="1"/>
    <xf numFmtId="43" fontId="0" fillId="0" borderId="4" xfId="1" applyFont="1" applyFill="1" applyBorder="1"/>
    <xf numFmtId="43" fontId="3" fillId="0" borderId="0" xfId="5" applyNumberFormat="1" applyFont="1" applyFill="1" applyBorder="1"/>
    <xf numFmtId="43" fontId="14" fillId="0" borderId="0" xfId="0" applyNumberFormat="1" applyFont="1"/>
    <xf numFmtId="43" fontId="1" fillId="0" borderId="0" xfId="1" applyFont="1" applyFill="1" applyBorder="1" applyProtection="1">
      <protection locked="0"/>
    </xf>
    <xf numFmtId="43" fontId="1" fillId="0" borderId="4" xfId="1" applyFont="1" applyFill="1" applyBorder="1" applyProtection="1">
      <protection locked="0"/>
    </xf>
    <xf numFmtId="43" fontId="3" fillId="0" borderId="0" xfId="0" applyNumberFormat="1" applyFont="1"/>
    <xf numFmtId="43" fontId="3" fillId="0" borderId="5" xfId="0" applyNumberFormat="1" applyFont="1" applyBorder="1"/>
    <xf numFmtId="43" fontId="0" fillId="0" borderId="6" xfId="0" applyNumberFormat="1" applyBorder="1"/>
    <xf numFmtId="43" fontId="0" fillId="0" borderId="7" xfId="0" applyNumberFormat="1" applyBorder="1"/>
    <xf numFmtId="43" fontId="0" fillId="0" borderId="8" xfId="0" applyNumberFormat="1" applyBorder="1"/>
    <xf numFmtId="43" fontId="0" fillId="3" borderId="0" xfId="0" applyNumberFormat="1" applyFill="1"/>
    <xf numFmtId="43" fontId="2" fillId="0" borderId="0" xfId="0" applyNumberFormat="1" applyFont="1" applyAlignment="1">
      <alignment horizontal="center" vertical="center" wrapText="1"/>
    </xf>
    <xf numFmtId="43" fontId="15" fillId="4" borderId="9" xfId="0" applyNumberFormat="1" applyFont="1" applyFill="1" applyBorder="1" applyAlignment="1">
      <alignment horizontal="center" vertical="center" wrapText="1"/>
    </xf>
    <xf numFmtId="14" fontId="15" fillId="4" borderId="9" xfId="0" applyNumberFormat="1" applyFont="1" applyFill="1" applyBorder="1" applyAlignment="1">
      <alignment horizontal="center" vertical="center" wrapText="1"/>
    </xf>
    <xf numFmtId="43" fontId="15" fillId="4" borderId="10" xfId="0" applyNumberFormat="1" applyFont="1" applyFill="1" applyBorder="1" applyAlignment="1">
      <alignment horizontal="center" vertical="center" wrapText="1"/>
    </xf>
    <xf numFmtId="43" fontId="15" fillId="4" borderId="11" xfId="0" applyNumberFormat="1" applyFont="1" applyFill="1" applyBorder="1" applyAlignment="1">
      <alignment horizontal="center" vertical="center" wrapText="1"/>
    </xf>
    <xf numFmtId="43" fontId="15" fillId="4" borderId="12" xfId="0" applyNumberFormat="1" applyFont="1" applyFill="1" applyBorder="1" applyAlignment="1">
      <alignment horizontal="center" vertical="center" wrapText="1"/>
    </xf>
    <xf numFmtId="43" fontId="15" fillId="4" borderId="12" xfId="0" applyNumberFormat="1" applyFont="1" applyFill="1" applyBorder="1" applyAlignment="1">
      <alignment horizontal="center" vertical="center" wrapText="1"/>
    </xf>
    <xf numFmtId="43" fontId="2" fillId="0" borderId="0" xfId="0" applyNumberFormat="1" applyFont="1" applyAlignment="1">
      <alignment horizontal="center"/>
    </xf>
    <xf numFmtId="43" fontId="15" fillId="0" borderId="0" xfId="0" applyNumberFormat="1" applyFont="1" applyAlignment="1">
      <alignment horizontal="center"/>
    </xf>
    <xf numFmtId="43" fontId="16" fillId="0" borderId="0" xfId="0" applyNumberFormat="1" applyFont="1" applyAlignment="1">
      <alignment horizontal="center"/>
    </xf>
    <xf numFmtId="43" fontId="17" fillId="0" borderId="0" xfId="0" applyNumberFormat="1" applyFont="1" applyAlignment="1">
      <alignment horizontal="center"/>
    </xf>
    <xf numFmtId="0" fontId="18" fillId="0" borderId="0" xfId="0" applyFont="1" applyAlignment="1">
      <alignment horizontal="center" vertical="center"/>
    </xf>
    <xf numFmtId="43" fontId="0" fillId="5" borderId="0" xfId="0" applyNumberFormat="1" applyFill="1"/>
  </cellXfs>
  <cellStyles count="7">
    <cellStyle name="20% - Énfasis2 2 3 2 3" xfId="6" xr:uid="{A8F7E1D3-ACE5-4196-B3DB-97CE7FD5DD62}"/>
    <cellStyle name="20% - Énfasis2 2 3 3 2" xfId="3" xr:uid="{52B5C7F6-9D46-46AE-8E3F-73BA8384081E}"/>
    <cellStyle name="20% - Énfasis2 2 3 4" xfId="5" xr:uid="{42B7B732-DFE0-490B-9A62-4B9C7FC22A82}"/>
    <cellStyle name="20% - Énfasis2 2 4" xfId="4" xr:uid="{1F0F5ED7-4D92-4EFD-9072-640290164700}"/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714375</xdr:colOff>
      <xdr:row>0</xdr:row>
      <xdr:rowOff>133350</xdr:rowOff>
    </xdr:from>
    <xdr:ext cx="1811111" cy="748393"/>
    <xdr:pic>
      <xdr:nvPicPr>
        <xdr:cNvPr id="2" name="7 Imagen" descr="C:\Users\JJIMENEZ\Desktop\LogoSiFinancia.png">
          <a:extLst>
            <a:ext uri="{FF2B5EF4-FFF2-40B4-BE49-F238E27FC236}">
              <a16:creationId xmlns:a16="http://schemas.microsoft.com/office/drawing/2014/main" id="{F29530F5-6A71-4662-9B38-673E73241AE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14375" y="133350"/>
          <a:ext cx="1811111" cy="7483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>
    <xdr:from>
      <xdr:col>18</xdr:col>
      <xdr:colOff>0</xdr:colOff>
      <xdr:row>2</xdr:row>
      <xdr:rowOff>180975</xdr:rowOff>
    </xdr:from>
    <xdr:to>
      <xdr:col>18</xdr:col>
      <xdr:colOff>1018117</xdr:colOff>
      <xdr:row>4</xdr:row>
      <xdr:rowOff>215900</xdr:rowOff>
    </xdr:to>
    <xdr:pic>
      <xdr:nvPicPr>
        <xdr:cNvPr id="3" name="Picture 3" descr="Logo%20COFOM%20Vertical[2]">
          <a:extLst>
            <a:ext uri="{FF2B5EF4-FFF2-40B4-BE49-F238E27FC236}">
              <a16:creationId xmlns:a16="http://schemas.microsoft.com/office/drawing/2014/main" id="{C27717C6-F818-4655-8011-2EAAC8BEFD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-10536"/>
        <a:stretch>
          <a:fillRect/>
        </a:stretch>
      </xdr:blipFill>
      <xdr:spPr bwMode="auto">
        <a:xfrm>
          <a:off x="13716000" y="561975"/>
          <a:ext cx="760942" cy="387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4</xdr:col>
      <xdr:colOff>19034</xdr:colOff>
      <xdr:row>90</xdr:row>
      <xdr:rowOff>185089</xdr:rowOff>
    </xdr:from>
    <xdr:ext cx="2990850" cy="1665483"/>
    <xdr:sp macro="" textlink="">
      <xdr:nvSpPr>
        <xdr:cNvPr id="4" name="1 CuadroTexto">
          <a:extLst>
            <a:ext uri="{FF2B5EF4-FFF2-40B4-BE49-F238E27FC236}">
              <a16:creationId xmlns:a16="http://schemas.microsoft.com/office/drawing/2014/main" id="{3DD17B47-4B77-45A4-9D0B-830884E4B9B2}"/>
            </a:ext>
          </a:extLst>
        </xdr:cNvPr>
        <xdr:cNvSpPr txBox="1"/>
      </xdr:nvSpPr>
      <xdr:spPr>
        <a:xfrm>
          <a:off x="3067034" y="17330089"/>
          <a:ext cx="2990850" cy="166548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s-MX" sz="11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                 </a:t>
          </a:r>
          <a:r>
            <a:rPr lang="es-MX" sz="1100" b="1" i="0" u="none" strike="noStrike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MX" sz="11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     </a:t>
          </a:r>
          <a:r>
            <a:rPr lang="es-MX" sz="12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Elaboró:</a:t>
          </a:r>
          <a:r>
            <a:rPr lang="es-MX" sz="1200"/>
            <a:t> </a:t>
          </a:r>
          <a:r>
            <a:rPr lang="es-MX" sz="12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                                                                                                     </a:t>
          </a:r>
        </a:p>
        <a:p>
          <a:endParaRPr lang="es-MX" sz="1200" b="1" i="0" u="none" strike="noStrike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endParaRPr lang="es-MX" sz="1200" b="1" i="0" u="none" strike="noStrike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endParaRPr lang="es-MX" sz="1200" b="1" i="0" u="none" strike="noStrike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endParaRPr lang="es-MX" sz="1400" b="1" i="0" u="none" strike="noStrike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es-MX" sz="12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__________________________________</a:t>
          </a:r>
          <a:r>
            <a:rPr lang="es-MX" sz="1200"/>
            <a:t> </a:t>
          </a:r>
        </a:p>
        <a:p>
          <a:r>
            <a:rPr lang="es-MX" sz="12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C.P. María Guadalupe Arévalo Lobato </a:t>
          </a:r>
        </a:p>
        <a:p>
          <a:r>
            <a:rPr lang="es-MX" sz="12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</a:t>
          </a:r>
          <a:r>
            <a:rPr lang="es-MX" sz="1200"/>
            <a:t>       </a:t>
          </a:r>
          <a:r>
            <a:rPr lang="es-MX" sz="12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   Ced Prof  1007413</a:t>
          </a:r>
          <a:r>
            <a:rPr lang="es-MX" sz="1200"/>
            <a:t>  </a:t>
          </a:r>
        </a:p>
      </xdr:txBody>
    </xdr:sp>
    <xdr:clientData/>
  </xdr:oneCellAnchor>
  <xdr:oneCellAnchor>
    <xdr:from>
      <xdr:col>15</xdr:col>
      <xdr:colOff>13575</xdr:colOff>
      <xdr:row>90</xdr:row>
      <xdr:rowOff>185089</xdr:rowOff>
    </xdr:from>
    <xdr:ext cx="2990850" cy="1611055"/>
    <xdr:sp macro="" textlink="">
      <xdr:nvSpPr>
        <xdr:cNvPr id="5" name="4 CuadroTexto">
          <a:extLst>
            <a:ext uri="{FF2B5EF4-FFF2-40B4-BE49-F238E27FC236}">
              <a16:creationId xmlns:a16="http://schemas.microsoft.com/office/drawing/2014/main" id="{8416E44F-448E-4958-B1F2-03E8B965B895}"/>
            </a:ext>
          </a:extLst>
        </xdr:cNvPr>
        <xdr:cNvSpPr txBox="1"/>
      </xdr:nvSpPr>
      <xdr:spPr>
        <a:xfrm>
          <a:off x="11443575" y="17330089"/>
          <a:ext cx="2990850" cy="16110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s-MX" sz="11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                             </a:t>
          </a:r>
          <a:r>
            <a:rPr lang="es-MX" sz="12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Autorizó:</a:t>
          </a:r>
          <a:r>
            <a:rPr lang="es-MX" sz="1200" b="1"/>
            <a:t> </a:t>
          </a:r>
          <a:endParaRPr lang="es-MX" sz="1200" b="1" i="0" u="none" strike="noStrike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endParaRPr lang="es-MX" sz="1200" b="1" i="0" u="none" strike="noStrike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endParaRPr lang="es-MX" sz="1200" b="1" i="0" u="none" strike="noStrike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endParaRPr lang="es-MX" sz="1200" b="1" i="0" u="none" strike="noStrike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endParaRPr lang="es-MX" sz="1400" b="1" i="0" u="none" strike="noStrike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es-MX" sz="12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__________________________________</a:t>
          </a:r>
          <a:r>
            <a:rPr lang="es-MX" sz="1200"/>
            <a:t> </a:t>
          </a:r>
        </a:p>
        <a:p>
          <a:r>
            <a:rPr lang="es-MX" sz="12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       Dr. Alejandro Ochoa Figueroa </a:t>
          </a:r>
        </a:p>
        <a:p>
          <a:r>
            <a:rPr lang="es-MX" sz="12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 </a:t>
          </a:r>
          <a:r>
            <a:rPr lang="es-MX" sz="1200"/>
            <a:t>       </a:t>
          </a:r>
          <a:r>
            <a:rPr lang="es-MX" sz="12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  Secretario Técnico</a:t>
          </a:r>
          <a:r>
            <a:rPr lang="es-MX" sz="1200"/>
            <a:t> 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A1B78E-5836-4570-9023-DF8A627D8228}">
  <sheetPr>
    <pageSetUpPr fitToPage="1"/>
  </sheetPr>
  <dimension ref="A2:FC127"/>
  <sheetViews>
    <sheetView tabSelected="1" topLeftCell="B73" zoomScale="70" zoomScaleNormal="70" zoomScaleSheetLayoutView="100" workbookViewId="0">
      <selection activeCell="R84" sqref="R84"/>
    </sheetView>
  </sheetViews>
  <sheetFormatPr baseColWidth="10" defaultRowHeight="15" x14ac:dyDescent="0.25"/>
  <cols>
    <col min="1" max="1" width="11.42578125" style="1"/>
    <col min="2" max="2" width="2.42578125" style="1" customWidth="1"/>
    <col min="3" max="7" width="11.42578125" style="1"/>
    <col min="8" max="8" width="29.140625" style="1" customWidth="1"/>
    <col min="9" max="9" width="17.140625" style="1" customWidth="1"/>
    <col min="10" max="10" width="17.5703125" style="1" customWidth="1"/>
    <col min="11" max="11" width="3" style="1" customWidth="1"/>
    <col min="12" max="16" width="11.42578125" style="1"/>
    <col min="17" max="17" width="29.140625" style="1" customWidth="1"/>
    <col min="18" max="19" width="17.28515625" style="1" customWidth="1"/>
    <col min="20" max="20" width="14.42578125" style="1" customWidth="1"/>
    <col min="21" max="16384" width="11.42578125" style="1"/>
  </cols>
  <sheetData>
    <row r="2" spans="1:159" x14ac:dyDescent="0.25"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</row>
    <row r="3" spans="1:159" s="48" customFormat="1" ht="28.5" customHeight="1" x14ac:dyDescent="0.4">
      <c r="A3" s="60" t="s">
        <v>124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58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</row>
    <row r="4" spans="1:159" s="48" customFormat="1" ht="30" customHeight="1" x14ac:dyDescent="0.4">
      <c r="A4" s="1"/>
      <c r="B4" s="59" t="s">
        <v>123</v>
      </c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8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</row>
    <row r="5" spans="1:159" s="48" customFormat="1" ht="21.75" customHeight="1" x14ac:dyDescent="0.25">
      <c r="A5" s="1"/>
      <c r="B5" s="57" t="s">
        <v>122</v>
      </c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6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</row>
    <row r="6" spans="1:159" s="48" customFormat="1" ht="15.75" thickBot="1" x14ac:dyDescent="0.3">
      <c r="A6" s="1"/>
      <c r="B6" s="57" t="s">
        <v>121</v>
      </c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6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</row>
    <row r="7" spans="1:159" s="48" customFormat="1" ht="62.25" customHeight="1" x14ac:dyDescent="0.25">
      <c r="A7" s="1"/>
      <c r="B7" s="55" t="s">
        <v>118</v>
      </c>
      <c r="C7" s="53"/>
      <c r="D7" s="53"/>
      <c r="E7" s="53"/>
      <c r="F7" s="53"/>
      <c r="G7" s="53"/>
      <c r="H7" s="52"/>
      <c r="I7" s="54" t="s">
        <v>120</v>
      </c>
      <c r="J7" s="54" t="s">
        <v>119</v>
      </c>
      <c r="K7" s="54"/>
      <c r="L7" s="53" t="s">
        <v>118</v>
      </c>
      <c r="M7" s="53"/>
      <c r="N7" s="53"/>
      <c r="O7" s="53"/>
      <c r="P7" s="53"/>
      <c r="Q7" s="52"/>
      <c r="R7" s="51" t="str">
        <f>+I7</f>
        <v>31 de diciembre de 2020</v>
      </c>
      <c r="S7" s="50" t="str">
        <f>J7</f>
        <v>31 de diciembre de 2019</v>
      </c>
      <c r="T7" s="49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</row>
    <row r="8" spans="1:159" x14ac:dyDescent="0.25">
      <c r="B8" s="47"/>
      <c r="C8" s="46"/>
      <c r="D8" s="46"/>
      <c r="E8" s="46"/>
      <c r="F8" s="46"/>
      <c r="G8" s="46"/>
      <c r="H8" s="46"/>
      <c r="I8" s="45"/>
      <c r="J8" s="45"/>
      <c r="K8" s="46"/>
      <c r="L8" s="46"/>
      <c r="M8" s="46"/>
      <c r="N8" s="46"/>
      <c r="O8" s="46"/>
      <c r="P8" s="46"/>
      <c r="Q8" s="46"/>
      <c r="R8" s="45"/>
      <c r="S8" s="45"/>
    </row>
    <row r="9" spans="1:159" x14ac:dyDescent="0.25">
      <c r="B9" s="44" t="s">
        <v>117</v>
      </c>
      <c r="I9" s="23"/>
      <c r="J9" s="23"/>
      <c r="K9" s="43" t="s">
        <v>116</v>
      </c>
      <c r="R9" s="23"/>
      <c r="S9" s="23"/>
    </row>
    <row r="10" spans="1:159" x14ac:dyDescent="0.25">
      <c r="B10" s="33" t="s">
        <v>115</v>
      </c>
      <c r="D10" s="25"/>
      <c r="E10" s="25"/>
      <c r="F10" s="25"/>
      <c r="G10" s="25"/>
      <c r="H10" s="25"/>
      <c r="I10" s="26"/>
      <c r="J10" s="26"/>
      <c r="K10" s="27" t="s">
        <v>114</v>
      </c>
      <c r="M10" s="25"/>
      <c r="N10" s="25"/>
      <c r="O10" s="25"/>
      <c r="P10" s="25"/>
      <c r="Q10" s="25"/>
      <c r="R10" s="26"/>
      <c r="S10" s="26"/>
      <c r="T10" s="25"/>
    </row>
    <row r="11" spans="1:159" x14ac:dyDescent="0.25">
      <c r="B11" s="24" t="s">
        <v>113</v>
      </c>
      <c r="I11" s="29">
        <f>SUM(I12:I18)</f>
        <v>6979350</v>
      </c>
      <c r="J11" s="29">
        <f>SUM(J12:J18)</f>
        <v>5840095</v>
      </c>
      <c r="K11" s="1" t="s">
        <v>112</v>
      </c>
      <c r="R11" s="29">
        <f>SUM(R12:R20)</f>
        <v>550607</v>
      </c>
      <c r="S11" s="29">
        <f>SUM(S12:S20)</f>
        <v>289375</v>
      </c>
      <c r="T11" s="28"/>
    </row>
    <row r="12" spans="1:159" x14ac:dyDescent="0.25">
      <c r="B12" s="24"/>
      <c r="C12" s="1" t="s">
        <v>111</v>
      </c>
      <c r="I12" s="23"/>
      <c r="J12" s="23"/>
      <c r="L12" s="1" t="s">
        <v>110</v>
      </c>
      <c r="R12" s="23">
        <v>0</v>
      </c>
      <c r="S12" s="23">
        <v>0</v>
      </c>
    </row>
    <row r="13" spans="1:159" x14ac:dyDescent="0.25">
      <c r="B13" s="24"/>
      <c r="C13" s="1" t="s">
        <v>109</v>
      </c>
      <c r="I13" s="23"/>
      <c r="J13" s="23"/>
      <c r="L13" s="1" t="s">
        <v>108</v>
      </c>
      <c r="R13" s="23">
        <v>550607</v>
      </c>
      <c r="S13" s="23">
        <v>289375</v>
      </c>
    </row>
    <row r="14" spans="1:159" x14ac:dyDescent="0.25">
      <c r="B14" s="24"/>
      <c r="C14" s="1" t="s">
        <v>107</v>
      </c>
      <c r="I14" s="23">
        <v>0</v>
      </c>
      <c r="J14" s="23">
        <v>0</v>
      </c>
      <c r="L14" s="1" t="s">
        <v>106</v>
      </c>
      <c r="R14" s="23">
        <v>0</v>
      </c>
      <c r="S14" s="23">
        <v>0</v>
      </c>
    </row>
    <row r="15" spans="1:159" x14ac:dyDescent="0.25">
      <c r="B15" s="24"/>
      <c r="C15" s="1" t="s">
        <v>105</v>
      </c>
      <c r="I15" s="23">
        <v>6979350</v>
      </c>
      <c r="J15" s="23">
        <v>5840095</v>
      </c>
      <c r="L15" s="1" t="s">
        <v>104</v>
      </c>
      <c r="R15" s="23">
        <v>0</v>
      </c>
      <c r="S15" s="23">
        <v>0</v>
      </c>
    </row>
    <row r="16" spans="1:159" x14ac:dyDescent="0.25">
      <c r="B16" s="24"/>
      <c r="C16" s="1" t="s">
        <v>103</v>
      </c>
      <c r="I16" s="23">
        <v>0</v>
      </c>
      <c r="J16" s="23">
        <v>0</v>
      </c>
      <c r="L16" s="1" t="s">
        <v>102</v>
      </c>
      <c r="R16" s="23">
        <v>0</v>
      </c>
      <c r="S16" s="23">
        <v>0</v>
      </c>
    </row>
    <row r="17" spans="2:20" x14ac:dyDescent="0.25">
      <c r="B17" s="24"/>
      <c r="C17" s="1" t="s">
        <v>101</v>
      </c>
      <c r="I17" s="23">
        <v>0</v>
      </c>
      <c r="J17" s="23">
        <v>0</v>
      </c>
      <c r="L17" s="1" t="s">
        <v>100</v>
      </c>
      <c r="R17" s="23">
        <v>0</v>
      </c>
      <c r="S17" s="23">
        <v>0</v>
      </c>
    </row>
    <row r="18" spans="2:20" x14ac:dyDescent="0.25">
      <c r="B18" s="24"/>
      <c r="C18" s="1" t="s">
        <v>99</v>
      </c>
      <c r="I18" s="23">
        <v>0</v>
      </c>
      <c r="J18" s="23">
        <v>0</v>
      </c>
      <c r="L18" s="1" t="s">
        <v>98</v>
      </c>
      <c r="R18" s="23"/>
      <c r="S18" s="23"/>
    </row>
    <row r="19" spans="2:20" x14ac:dyDescent="0.25">
      <c r="B19" s="24" t="s">
        <v>97</v>
      </c>
      <c r="I19" s="23">
        <f>SUM(I20:I26)</f>
        <v>0</v>
      </c>
      <c r="J19" s="23">
        <f>SUM(J20:J26)</f>
        <v>0</v>
      </c>
      <c r="L19" s="1" t="s">
        <v>96</v>
      </c>
      <c r="R19" s="23">
        <v>0</v>
      </c>
      <c r="S19" s="23">
        <v>0</v>
      </c>
    </row>
    <row r="20" spans="2:20" x14ac:dyDescent="0.25">
      <c r="B20" s="24"/>
      <c r="C20" s="1" t="s">
        <v>95</v>
      </c>
      <c r="I20" s="23">
        <v>0</v>
      </c>
      <c r="J20" s="23">
        <v>0</v>
      </c>
      <c r="L20" s="1" t="s">
        <v>94</v>
      </c>
      <c r="R20" s="23"/>
      <c r="S20" s="23"/>
    </row>
    <row r="21" spans="2:20" x14ac:dyDescent="0.25">
      <c r="B21" s="24"/>
      <c r="C21" s="1" t="s">
        <v>93</v>
      </c>
      <c r="I21" s="23">
        <v>0</v>
      </c>
      <c r="J21" s="23">
        <v>0</v>
      </c>
      <c r="K21" s="1" t="s">
        <v>92</v>
      </c>
      <c r="M21" s="40"/>
      <c r="N21" s="40"/>
      <c r="O21" s="40"/>
      <c r="P21" s="40"/>
      <c r="Q21" s="40"/>
      <c r="R21" s="29">
        <f>SUM(R22:R24)</f>
        <v>0</v>
      </c>
      <c r="S21" s="29">
        <f>SUM(S22:S24)</f>
        <v>0</v>
      </c>
      <c r="T21" s="28"/>
    </row>
    <row r="22" spans="2:20" x14ac:dyDescent="0.25">
      <c r="B22" s="24"/>
      <c r="C22" s="1" t="s">
        <v>91</v>
      </c>
      <c r="I22" s="23"/>
      <c r="J22" s="23">
        <v>0</v>
      </c>
      <c r="L22" s="1" t="s">
        <v>90</v>
      </c>
      <c r="R22" s="23">
        <v>0</v>
      </c>
      <c r="S22" s="23">
        <v>0</v>
      </c>
    </row>
    <row r="23" spans="2:20" x14ac:dyDescent="0.25">
      <c r="B23" s="24"/>
      <c r="C23" s="1" t="s">
        <v>89</v>
      </c>
      <c r="I23" s="23">
        <v>0</v>
      </c>
      <c r="J23" s="23">
        <v>0</v>
      </c>
      <c r="L23" s="1" t="s">
        <v>88</v>
      </c>
      <c r="R23" s="23">
        <v>0</v>
      </c>
      <c r="S23" s="23">
        <v>0</v>
      </c>
    </row>
    <row r="24" spans="2:20" x14ac:dyDescent="0.25">
      <c r="B24" s="24"/>
      <c r="C24" s="1" t="s">
        <v>87</v>
      </c>
      <c r="I24" s="23">
        <v>0</v>
      </c>
      <c r="J24" s="23">
        <v>0</v>
      </c>
      <c r="L24" s="1" t="s">
        <v>86</v>
      </c>
      <c r="R24" s="23">
        <v>0</v>
      </c>
      <c r="S24" s="23">
        <v>0</v>
      </c>
    </row>
    <row r="25" spans="2:20" x14ac:dyDescent="0.25">
      <c r="B25" s="24"/>
      <c r="C25" s="1" t="s">
        <v>85</v>
      </c>
      <c r="I25" s="23">
        <v>0</v>
      </c>
      <c r="J25" s="23">
        <v>0</v>
      </c>
      <c r="K25" s="1" t="s">
        <v>84</v>
      </c>
      <c r="R25" s="29">
        <f>SUM(R26:R27)</f>
        <v>0</v>
      </c>
      <c r="S25" s="29">
        <f>SUM(S26:S27)</f>
        <v>0</v>
      </c>
      <c r="T25" s="28"/>
    </row>
    <row r="26" spans="2:20" x14ac:dyDescent="0.25">
      <c r="B26" s="24"/>
      <c r="C26" s="1" t="s">
        <v>83</v>
      </c>
      <c r="I26" s="23">
        <v>0</v>
      </c>
      <c r="J26" s="23">
        <v>0</v>
      </c>
      <c r="L26" s="1" t="s">
        <v>82</v>
      </c>
      <c r="R26" s="23">
        <v>0</v>
      </c>
      <c r="S26" s="23">
        <v>0</v>
      </c>
    </row>
    <row r="27" spans="2:20" x14ac:dyDescent="0.25">
      <c r="B27" s="24" t="s">
        <v>81</v>
      </c>
      <c r="I27" s="29">
        <f>SUM(I28:I33)</f>
        <v>0</v>
      </c>
      <c r="J27" s="29">
        <f>SUM(J28:J33)</f>
        <v>0</v>
      </c>
      <c r="K27" s="28"/>
      <c r="L27" s="1" t="s">
        <v>80</v>
      </c>
      <c r="R27" s="23">
        <v>0</v>
      </c>
      <c r="S27" s="23">
        <v>0</v>
      </c>
    </row>
    <row r="28" spans="2:20" x14ac:dyDescent="0.25">
      <c r="B28" s="24"/>
      <c r="C28" s="1" t="s">
        <v>79</v>
      </c>
      <c r="I28" s="23">
        <v>0</v>
      </c>
      <c r="J28" s="23">
        <v>0</v>
      </c>
      <c r="K28" s="1" t="s">
        <v>78</v>
      </c>
      <c r="R28" s="29">
        <f>R29</f>
        <v>0</v>
      </c>
      <c r="S28" s="29">
        <f>S29</f>
        <v>0</v>
      </c>
      <c r="T28" s="28"/>
    </row>
    <row r="29" spans="2:20" x14ac:dyDescent="0.25">
      <c r="B29" s="24"/>
      <c r="C29" s="1" t="s">
        <v>77</v>
      </c>
      <c r="I29" s="23">
        <v>0</v>
      </c>
      <c r="J29" s="23">
        <v>0</v>
      </c>
      <c r="R29" s="29"/>
      <c r="S29" s="29"/>
      <c r="T29" s="28"/>
    </row>
    <row r="30" spans="2:20" x14ac:dyDescent="0.25">
      <c r="B30" s="24"/>
      <c r="C30" s="1" t="s">
        <v>76</v>
      </c>
      <c r="I30" s="23">
        <v>0</v>
      </c>
      <c r="J30" s="23">
        <v>0</v>
      </c>
      <c r="K30" s="1" t="s">
        <v>75</v>
      </c>
      <c r="M30" s="40"/>
      <c r="N30" s="40"/>
      <c r="O30" s="40"/>
      <c r="P30" s="40"/>
      <c r="Q30" s="40"/>
      <c r="R30" s="29">
        <f>SUM(R31:R33)</f>
        <v>0</v>
      </c>
      <c r="S30" s="29">
        <f>SUM(S31:S33)</f>
        <v>0</v>
      </c>
      <c r="T30" s="28"/>
    </row>
    <row r="31" spans="2:20" x14ac:dyDescent="0.25">
      <c r="B31" s="24"/>
      <c r="C31" s="1" t="s">
        <v>74</v>
      </c>
      <c r="I31" s="23">
        <v>0</v>
      </c>
      <c r="J31" s="23">
        <v>0</v>
      </c>
      <c r="L31" s="1" t="s">
        <v>73</v>
      </c>
      <c r="R31" s="23">
        <v>0</v>
      </c>
      <c r="S31" s="23">
        <v>0</v>
      </c>
    </row>
    <row r="32" spans="2:20" x14ac:dyDescent="0.25">
      <c r="B32" s="24"/>
      <c r="C32" s="1" t="s">
        <v>72</v>
      </c>
      <c r="I32" s="23">
        <v>0</v>
      </c>
      <c r="J32" s="23">
        <v>0</v>
      </c>
      <c r="L32" s="1" t="s">
        <v>71</v>
      </c>
      <c r="R32" s="23">
        <v>0</v>
      </c>
      <c r="S32" s="23">
        <v>0</v>
      </c>
    </row>
    <row r="33" spans="2:20" x14ac:dyDescent="0.25">
      <c r="B33" s="24" t="s">
        <v>70</v>
      </c>
      <c r="I33" s="29">
        <f>SUM(I34:I38)</f>
        <v>0</v>
      </c>
      <c r="J33" s="29">
        <f>SUM(J34:J38)</f>
        <v>0</v>
      </c>
      <c r="L33" s="1" t="s">
        <v>69</v>
      </c>
      <c r="R33" s="23">
        <v>0</v>
      </c>
      <c r="S33" s="23">
        <v>0</v>
      </c>
    </row>
    <row r="34" spans="2:20" x14ac:dyDescent="0.25">
      <c r="B34" s="24"/>
      <c r="C34" s="1" t="s">
        <v>68</v>
      </c>
      <c r="I34" s="23">
        <v>0</v>
      </c>
      <c r="J34" s="23">
        <v>0</v>
      </c>
      <c r="K34" s="1" t="s">
        <v>67</v>
      </c>
      <c r="R34" s="29">
        <f>SUM(R35:R40)</f>
        <v>6499999</v>
      </c>
      <c r="S34" s="29">
        <f>SUM(S35:S40)</f>
        <v>6499999</v>
      </c>
      <c r="T34" s="28"/>
    </row>
    <row r="35" spans="2:20" x14ac:dyDescent="0.25">
      <c r="B35" s="24"/>
      <c r="C35" s="1" t="s">
        <v>66</v>
      </c>
      <c r="I35" s="23">
        <v>0</v>
      </c>
      <c r="J35" s="23">
        <v>0</v>
      </c>
      <c r="L35" s="1" t="s">
        <v>65</v>
      </c>
      <c r="R35" s="23">
        <v>6499999</v>
      </c>
      <c r="S35" s="23">
        <v>6499999</v>
      </c>
    </row>
    <row r="36" spans="2:20" x14ac:dyDescent="0.25">
      <c r="B36" s="24"/>
      <c r="C36" s="1" t="s">
        <v>64</v>
      </c>
      <c r="I36" s="23">
        <v>0</v>
      </c>
      <c r="J36" s="23">
        <v>0</v>
      </c>
      <c r="L36" s="1" t="s">
        <v>63</v>
      </c>
      <c r="R36" s="23">
        <v>0</v>
      </c>
      <c r="S36" s="23">
        <v>0</v>
      </c>
    </row>
    <row r="37" spans="2:20" x14ac:dyDescent="0.25">
      <c r="B37" s="24"/>
      <c r="C37" s="1" t="s">
        <v>62</v>
      </c>
      <c r="I37" s="23">
        <v>0</v>
      </c>
      <c r="J37" s="23">
        <v>0</v>
      </c>
      <c r="L37" s="1" t="s">
        <v>61</v>
      </c>
      <c r="R37" s="23">
        <v>0</v>
      </c>
      <c r="S37" s="23">
        <v>0</v>
      </c>
    </row>
    <row r="38" spans="2:20" x14ac:dyDescent="0.25">
      <c r="B38" s="24"/>
      <c r="C38" s="1" t="s">
        <v>60</v>
      </c>
      <c r="I38" s="23">
        <v>0</v>
      </c>
      <c r="J38" s="23">
        <v>0</v>
      </c>
      <c r="L38" s="1" t="s">
        <v>59</v>
      </c>
      <c r="R38" s="23">
        <v>0</v>
      </c>
      <c r="S38" s="23">
        <v>0</v>
      </c>
    </row>
    <row r="39" spans="2:20" x14ac:dyDescent="0.25">
      <c r="B39" s="24" t="s">
        <v>58</v>
      </c>
      <c r="I39" s="23">
        <f>I40</f>
        <v>0</v>
      </c>
      <c r="J39" s="23">
        <f>J40</f>
        <v>0</v>
      </c>
      <c r="L39" s="1" t="s">
        <v>57</v>
      </c>
      <c r="R39" s="23">
        <v>0</v>
      </c>
      <c r="S39" s="23">
        <v>0</v>
      </c>
    </row>
    <row r="40" spans="2:20" x14ac:dyDescent="0.25">
      <c r="B40" s="24"/>
      <c r="I40" s="42"/>
      <c r="J40" s="42"/>
      <c r="K40" s="41"/>
      <c r="L40" s="1" t="s">
        <v>56</v>
      </c>
      <c r="R40" s="23">
        <v>0</v>
      </c>
      <c r="S40" s="23">
        <v>0</v>
      </c>
    </row>
    <row r="41" spans="2:20" x14ac:dyDescent="0.25">
      <c r="B41" s="24" t="s">
        <v>55</v>
      </c>
      <c r="I41" s="29">
        <f>+I42+I43</f>
        <v>0</v>
      </c>
      <c r="J41" s="29">
        <f>+J42+J43</f>
        <v>0</v>
      </c>
      <c r="K41" s="41"/>
      <c r="R41" s="23"/>
      <c r="S41" s="23"/>
    </row>
    <row r="42" spans="2:20" x14ac:dyDescent="0.25">
      <c r="B42" s="24"/>
      <c r="C42" s="1" t="s">
        <v>54</v>
      </c>
      <c r="I42" s="23">
        <v>0</v>
      </c>
      <c r="J42" s="23">
        <v>0</v>
      </c>
      <c r="K42" s="1" t="s">
        <v>53</v>
      </c>
      <c r="M42" s="40"/>
      <c r="N42" s="40"/>
      <c r="O42" s="40"/>
      <c r="P42" s="40"/>
      <c r="Q42" s="40"/>
      <c r="R42" s="29">
        <f>SUM(R43:R45)</f>
        <v>0</v>
      </c>
      <c r="S42" s="29">
        <f>SUM(S43:S45)</f>
        <v>0</v>
      </c>
      <c r="T42" s="28"/>
    </row>
    <row r="43" spans="2:20" x14ac:dyDescent="0.25">
      <c r="B43" s="24"/>
      <c r="C43" s="1" t="s">
        <v>52</v>
      </c>
      <c r="I43" s="23">
        <v>0</v>
      </c>
      <c r="J43" s="23">
        <v>0</v>
      </c>
      <c r="L43" s="1" t="s">
        <v>51</v>
      </c>
      <c r="R43" s="23">
        <v>0</v>
      </c>
      <c r="S43" s="23">
        <v>0</v>
      </c>
    </row>
    <row r="44" spans="2:20" x14ac:dyDescent="0.25">
      <c r="B44" s="24" t="s">
        <v>50</v>
      </c>
      <c r="I44" s="29">
        <f>SUM(I45:I48)</f>
        <v>0</v>
      </c>
      <c r="J44" s="29">
        <f>SUM(J45:J48)</f>
        <v>0</v>
      </c>
      <c r="L44" s="1" t="s">
        <v>49</v>
      </c>
      <c r="R44" s="23">
        <v>0</v>
      </c>
      <c r="S44" s="23">
        <v>0</v>
      </c>
    </row>
    <row r="45" spans="2:20" x14ac:dyDescent="0.25">
      <c r="B45" s="24"/>
      <c r="C45" s="1" t="s">
        <v>48</v>
      </c>
      <c r="I45" s="23"/>
      <c r="J45" s="23"/>
      <c r="K45" s="28"/>
      <c r="L45" s="1" t="s">
        <v>47</v>
      </c>
      <c r="R45" s="23">
        <v>0</v>
      </c>
      <c r="S45" s="23">
        <v>0</v>
      </c>
    </row>
    <row r="46" spans="2:20" x14ac:dyDescent="0.25">
      <c r="B46" s="24"/>
      <c r="C46" s="1" t="s">
        <v>46</v>
      </c>
      <c r="I46" s="23">
        <v>0</v>
      </c>
      <c r="J46" s="23">
        <v>0</v>
      </c>
      <c r="K46" s="1" t="s">
        <v>45</v>
      </c>
      <c r="R46" s="29">
        <f>SUM(R47:R49)</f>
        <v>0</v>
      </c>
      <c r="S46" s="29">
        <f>SUM(S47:S49)</f>
        <v>0</v>
      </c>
      <c r="T46" s="28"/>
    </row>
    <row r="47" spans="2:20" ht="15.75" customHeight="1" x14ac:dyDescent="0.25">
      <c r="B47" s="24"/>
      <c r="C47" s="1" t="s">
        <v>44</v>
      </c>
      <c r="I47" s="23"/>
      <c r="J47" s="23"/>
      <c r="L47" s="1" t="s">
        <v>43</v>
      </c>
      <c r="R47" s="23"/>
      <c r="S47" s="23"/>
    </row>
    <row r="48" spans="2:20" x14ac:dyDescent="0.25">
      <c r="B48" s="24"/>
      <c r="C48" s="1" t="s">
        <v>42</v>
      </c>
      <c r="I48" s="23">
        <v>0</v>
      </c>
      <c r="J48" s="23">
        <v>0</v>
      </c>
      <c r="L48" s="1" t="s">
        <v>41</v>
      </c>
      <c r="R48" s="23">
        <v>0</v>
      </c>
      <c r="S48" s="23">
        <v>0</v>
      </c>
    </row>
    <row r="49" spans="2:20" x14ac:dyDescent="0.25">
      <c r="B49" s="24"/>
      <c r="I49" s="23"/>
      <c r="J49" s="23"/>
      <c r="L49" s="1" t="s">
        <v>40</v>
      </c>
      <c r="R49" s="23">
        <v>0</v>
      </c>
      <c r="S49" s="23">
        <v>0</v>
      </c>
    </row>
    <row r="50" spans="2:20" x14ac:dyDescent="0.25">
      <c r="B50" s="24"/>
      <c r="C50" s="27" t="s">
        <v>39</v>
      </c>
      <c r="I50" s="26">
        <f>I11+I19+I33+I39+I41+I44</f>
        <v>6979350</v>
      </c>
      <c r="J50" s="26">
        <f>J11+J19+J33+J39+J41+J44</f>
        <v>5840095</v>
      </c>
      <c r="R50" s="23"/>
      <c r="S50" s="23"/>
    </row>
    <row r="51" spans="2:20" x14ac:dyDescent="0.25">
      <c r="B51" s="24"/>
      <c r="D51" s="25"/>
      <c r="E51" s="25"/>
      <c r="F51" s="25"/>
      <c r="G51" s="25"/>
      <c r="H51" s="25"/>
      <c r="I51" s="23"/>
      <c r="J51" s="23"/>
      <c r="K51" s="25"/>
      <c r="L51" s="27" t="s">
        <v>38</v>
      </c>
      <c r="M51" s="25"/>
      <c r="N51" s="25"/>
      <c r="O51" s="25"/>
      <c r="P51" s="25"/>
      <c r="Q51" s="25"/>
      <c r="R51" s="26">
        <f>R46+R42+R34+R28+R30+R25+R21+R11</f>
        <v>7050606</v>
      </c>
      <c r="S51" s="26">
        <f>S46+S42+S34+S28+S30+S25+S21+S11</f>
        <v>6789374</v>
      </c>
      <c r="T51" s="25"/>
    </row>
    <row r="52" spans="2:20" x14ac:dyDescent="0.25">
      <c r="B52" s="33" t="s">
        <v>37</v>
      </c>
      <c r="I52" s="23"/>
      <c r="J52" s="23"/>
      <c r="R52" s="23"/>
      <c r="S52" s="23"/>
    </row>
    <row r="53" spans="2:20" x14ac:dyDescent="0.25">
      <c r="B53" s="24"/>
      <c r="C53" s="1" t="s">
        <v>36</v>
      </c>
      <c r="D53" s="25"/>
      <c r="E53" s="25"/>
      <c r="F53" s="25"/>
      <c r="G53" s="25"/>
      <c r="H53" s="25"/>
      <c r="I53" s="23">
        <v>4945000</v>
      </c>
      <c r="J53" s="23">
        <v>4945000</v>
      </c>
      <c r="K53" s="27" t="s">
        <v>35</v>
      </c>
      <c r="M53" s="25"/>
      <c r="N53" s="25"/>
      <c r="O53" s="25"/>
      <c r="P53" s="25"/>
      <c r="Q53" s="25"/>
      <c r="R53" s="26"/>
      <c r="S53" s="26"/>
      <c r="T53" s="25"/>
    </row>
    <row r="54" spans="2:20" x14ac:dyDescent="0.25">
      <c r="B54" s="24"/>
      <c r="C54" s="1" t="s">
        <v>34</v>
      </c>
      <c r="I54" s="23">
        <v>8899017</v>
      </c>
      <c r="J54" s="23">
        <v>9641968</v>
      </c>
      <c r="L54" s="1" t="s">
        <v>33</v>
      </c>
      <c r="R54" s="23">
        <v>0</v>
      </c>
      <c r="S54" s="23">
        <v>0</v>
      </c>
    </row>
    <row r="55" spans="2:20" x14ac:dyDescent="0.25">
      <c r="B55" s="24"/>
      <c r="C55" s="1" t="s">
        <v>32</v>
      </c>
      <c r="I55" s="23">
        <v>0</v>
      </c>
      <c r="J55" s="23">
        <v>0</v>
      </c>
      <c r="L55" s="1" t="s">
        <v>31</v>
      </c>
      <c r="R55" s="23">
        <v>0</v>
      </c>
      <c r="S55" s="23">
        <v>0</v>
      </c>
    </row>
    <row r="56" spans="2:20" x14ac:dyDescent="0.25">
      <c r="B56" s="24"/>
      <c r="C56" s="1" t="s">
        <v>30</v>
      </c>
      <c r="I56" s="23">
        <v>20495</v>
      </c>
      <c r="J56" s="23">
        <v>20495</v>
      </c>
      <c r="L56" s="1" t="s">
        <v>29</v>
      </c>
      <c r="R56" s="23">
        <v>0</v>
      </c>
      <c r="S56" s="23">
        <v>0</v>
      </c>
    </row>
    <row r="57" spans="2:20" x14ac:dyDescent="0.25">
      <c r="B57" s="24"/>
      <c r="C57" s="1" t="s">
        <v>28</v>
      </c>
      <c r="I57" s="23">
        <v>10017</v>
      </c>
      <c r="J57" s="23">
        <v>10017</v>
      </c>
      <c r="L57" s="1" t="s">
        <v>27</v>
      </c>
      <c r="R57" s="23">
        <v>0</v>
      </c>
      <c r="S57" s="23">
        <v>0</v>
      </c>
    </row>
    <row r="58" spans="2:20" x14ac:dyDescent="0.25">
      <c r="B58" s="24"/>
      <c r="C58" s="1" t="s">
        <v>26</v>
      </c>
      <c r="I58" s="23">
        <v>-10017</v>
      </c>
      <c r="J58" s="23">
        <v>-10017</v>
      </c>
      <c r="L58" s="1" t="s">
        <v>25</v>
      </c>
      <c r="R58" s="23"/>
      <c r="S58" s="23"/>
    </row>
    <row r="59" spans="2:20" x14ac:dyDescent="0.25">
      <c r="B59" s="24"/>
      <c r="C59" s="1" t="s">
        <v>24</v>
      </c>
      <c r="I59" s="23">
        <v>0</v>
      </c>
      <c r="J59" s="23">
        <v>0</v>
      </c>
      <c r="L59" s="1" t="s">
        <v>23</v>
      </c>
      <c r="R59" s="23"/>
      <c r="S59" s="23"/>
    </row>
    <row r="60" spans="2:20" x14ac:dyDescent="0.25">
      <c r="B60" s="24"/>
      <c r="C60" s="1" t="s">
        <v>22</v>
      </c>
      <c r="I60" s="23">
        <v>0</v>
      </c>
      <c r="J60" s="23">
        <v>0</v>
      </c>
      <c r="R60" s="23"/>
      <c r="S60" s="23"/>
    </row>
    <row r="61" spans="2:20" x14ac:dyDescent="0.25">
      <c r="B61" s="24"/>
      <c r="C61" s="1" t="s">
        <v>21</v>
      </c>
      <c r="I61" s="23">
        <v>0</v>
      </c>
      <c r="J61" s="23">
        <v>0</v>
      </c>
      <c r="L61" s="39" t="s">
        <v>20</v>
      </c>
      <c r="M61" s="34"/>
      <c r="N61" s="34"/>
      <c r="O61" s="34"/>
      <c r="P61" s="34"/>
      <c r="Q61" s="34"/>
      <c r="R61" s="29">
        <f>SUM(R54:R59)</f>
        <v>0</v>
      </c>
      <c r="S61" s="29">
        <f>SUM(S54:S59)</f>
        <v>0</v>
      </c>
      <c r="T61" s="28"/>
    </row>
    <row r="62" spans="2:20" x14ac:dyDescent="0.25">
      <c r="B62" s="24"/>
      <c r="I62" s="23"/>
      <c r="J62" s="23"/>
      <c r="R62" s="23"/>
      <c r="S62" s="23"/>
    </row>
    <row r="63" spans="2:20" x14ac:dyDescent="0.25">
      <c r="B63" s="24"/>
      <c r="C63" s="39" t="s">
        <v>19</v>
      </c>
      <c r="I63" s="38">
        <f>I53+I54+I55+I56+I57+I58+I59+I60+I61</f>
        <v>13864512</v>
      </c>
      <c r="J63" s="38">
        <f>J53+J54+J55+J56+J57+J58+J59+J60+J61</f>
        <v>14607463</v>
      </c>
      <c r="K63" s="37" t="s">
        <v>18</v>
      </c>
      <c r="M63" s="35"/>
      <c r="N63" s="35"/>
      <c r="O63" s="35"/>
      <c r="P63" s="35"/>
      <c r="Q63" s="35"/>
      <c r="R63" s="36">
        <f>R61+R51</f>
        <v>7050606</v>
      </c>
      <c r="S63" s="36">
        <f>S61+S51</f>
        <v>6789374</v>
      </c>
      <c r="T63" s="35"/>
    </row>
    <row r="64" spans="2:20" x14ac:dyDescent="0.25">
      <c r="B64" s="24"/>
      <c r="D64" s="34"/>
      <c r="E64" s="34"/>
      <c r="F64" s="34"/>
      <c r="G64" s="34"/>
      <c r="H64" s="34"/>
      <c r="I64" s="29"/>
      <c r="J64" s="29"/>
      <c r="K64" s="28"/>
      <c r="R64" s="23"/>
      <c r="S64" s="23"/>
    </row>
    <row r="65" spans="2:20" x14ac:dyDescent="0.25">
      <c r="B65" s="33" t="s">
        <v>17</v>
      </c>
      <c r="I65" s="23">
        <f>I50+I63</f>
        <v>20843862</v>
      </c>
      <c r="J65" s="23">
        <f>J50+J63</f>
        <v>20447558</v>
      </c>
      <c r="K65" s="32" t="s">
        <v>16</v>
      </c>
      <c r="M65" s="30"/>
      <c r="N65" s="30"/>
      <c r="O65" s="30"/>
      <c r="P65" s="30"/>
      <c r="Q65" s="30"/>
      <c r="R65" s="31"/>
      <c r="S65" s="31"/>
      <c r="T65" s="30"/>
    </row>
    <row r="66" spans="2:20" x14ac:dyDescent="0.25">
      <c r="B66" s="24"/>
      <c r="D66" s="25"/>
      <c r="E66" s="25"/>
      <c r="F66" s="25"/>
      <c r="G66" s="25"/>
      <c r="H66" s="25"/>
      <c r="I66" s="26"/>
      <c r="J66" s="26"/>
      <c r="K66" s="25"/>
      <c r="R66" s="23"/>
      <c r="S66" s="23"/>
    </row>
    <row r="67" spans="2:20" x14ac:dyDescent="0.25">
      <c r="B67" s="24"/>
      <c r="I67" s="23"/>
      <c r="J67" s="23"/>
      <c r="K67" s="1" t="s">
        <v>15</v>
      </c>
      <c r="R67" s="29">
        <f>SUM(R68:R70)</f>
        <v>9484713</v>
      </c>
      <c r="S67" s="29">
        <f>SUM(S68:S70)</f>
        <v>9462218</v>
      </c>
      <c r="T67" s="28"/>
    </row>
    <row r="68" spans="2:20" x14ac:dyDescent="0.25">
      <c r="B68" s="24"/>
      <c r="I68" s="23"/>
      <c r="J68" s="23"/>
      <c r="L68" s="1" t="s">
        <v>14</v>
      </c>
      <c r="R68" s="23">
        <v>9464218</v>
      </c>
      <c r="S68" s="23">
        <v>9462218</v>
      </c>
    </row>
    <row r="69" spans="2:20" x14ac:dyDescent="0.25">
      <c r="B69" s="24"/>
      <c r="I69" s="23"/>
      <c r="J69" s="23"/>
      <c r="L69" s="1" t="s">
        <v>13</v>
      </c>
      <c r="R69" s="23">
        <v>0</v>
      </c>
      <c r="S69" s="23">
        <v>0</v>
      </c>
    </row>
    <row r="70" spans="2:20" x14ac:dyDescent="0.25">
      <c r="B70" s="24"/>
      <c r="I70" s="23"/>
      <c r="J70" s="23"/>
      <c r="L70" s="1" t="s">
        <v>12</v>
      </c>
      <c r="R70" s="23">
        <v>20495</v>
      </c>
      <c r="S70" s="23">
        <v>0</v>
      </c>
    </row>
    <row r="71" spans="2:20" x14ac:dyDescent="0.25">
      <c r="B71" s="24"/>
      <c r="I71" s="23"/>
      <c r="J71" s="23"/>
      <c r="R71" s="23"/>
      <c r="S71" s="23"/>
    </row>
    <row r="72" spans="2:20" x14ac:dyDescent="0.25">
      <c r="B72" s="24"/>
      <c r="I72" s="23"/>
      <c r="J72" s="23"/>
      <c r="K72" s="1" t="s">
        <v>11</v>
      </c>
      <c r="R72" s="29">
        <f>SUM(R73:R77)</f>
        <v>4308543</v>
      </c>
      <c r="S72" s="29">
        <f>SUM(S73:S77)</f>
        <v>4173471</v>
      </c>
      <c r="T72" s="28"/>
    </row>
    <row r="73" spans="2:20" x14ac:dyDescent="0.25">
      <c r="B73" s="24"/>
      <c r="I73" s="23"/>
      <c r="J73" s="23"/>
      <c r="L73" s="1" t="s">
        <v>10</v>
      </c>
      <c r="R73" s="23">
        <v>135072</v>
      </c>
      <c r="S73" s="23">
        <v>332462</v>
      </c>
    </row>
    <row r="74" spans="2:20" x14ac:dyDescent="0.25">
      <c r="B74" s="24"/>
      <c r="I74" s="23"/>
      <c r="J74" s="23"/>
      <c r="L74" s="1" t="s">
        <v>9</v>
      </c>
      <c r="R74" s="23">
        <v>4173471</v>
      </c>
      <c r="S74" s="23">
        <v>3841009</v>
      </c>
    </row>
    <row r="75" spans="2:20" x14ac:dyDescent="0.25">
      <c r="B75" s="24"/>
      <c r="I75" s="23"/>
      <c r="J75" s="23"/>
      <c r="L75" s="1" t="s">
        <v>8</v>
      </c>
      <c r="R75" s="23">
        <v>0</v>
      </c>
      <c r="S75" s="23">
        <v>0</v>
      </c>
    </row>
    <row r="76" spans="2:20" x14ac:dyDescent="0.25">
      <c r="B76" s="24"/>
      <c r="I76" s="23"/>
      <c r="J76" s="23"/>
      <c r="L76" s="1" t="s">
        <v>7</v>
      </c>
      <c r="R76" s="23">
        <v>0</v>
      </c>
      <c r="S76" s="23">
        <v>0</v>
      </c>
    </row>
    <row r="77" spans="2:20" x14ac:dyDescent="0.25">
      <c r="B77" s="24"/>
      <c r="I77" s="23"/>
      <c r="J77" s="23"/>
      <c r="L77" s="1" t="s">
        <v>6</v>
      </c>
      <c r="R77" s="23"/>
      <c r="S77" s="23"/>
    </row>
    <row r="78" spans="2:20" x14ac:dyDescent="0.25">
      <c r="B78" s="24"/>
      <c r="I78" s="23"/>
      <c r="J78" s="23"/>
      <c r="R78" s="23"/>
      <c r="S78" s="23"/>
    </row>
    <row r="79" spans="2:20" x14ac:dyDescent="0.25">
      <c r="B79" s="24"/>
      <c r="I79" s="23"/>
      <c r="J79" s="23"/>
      <c r="K79" s="1" t="s">
        <v>5</v>
      </c>
      <c r="R79" s="23">
        <v>0</v>
      </c>
      <c r="S79" s="23">
        <v>0</v>
      </c>
      <c r="T79" s="28"/>
    </row>
    <row r="80" spans="2:20" x14ac:dyDescent="0.25">
      <c r="B80" s="24"/>
      <c r="I80" s="23"/>
      <c r="J80" s="23"/>
      <c r="L80" s="1" t="s">
        <v>4</v>
      </c>
      <c r="R80" s="23">
        <v>0</v>
      </c>
      <c r="S80" s="23">
        <v>0</v>
      </c>
    </row>
    <row r="81" spans="2:25" x14ac:dyDescent="0.25">
      <c r="B81" s="24"/>
      <c r="I81" s="23"/>
      <c r="J81" s="23"/>
      <c r="L81" s="1" t="s">
        <v>3</v>
      </c>
      <c r="R81" s="23">
        <v>0</v>
      </c>
      <c r="S81" s="23">
        <v>0</v>
      </c>
    </row>
    <row r="82" spans="2:25" x14ac:dyDescent="0.25">
      <c r="B82" s="24"/>
      <c r="I82" s="23"/>
      <c r="J82" s="23"/>
      <c r="R82" s="23"/>
      <c r="S82" s="23"/>
    </row>
    <row r="83" spans="2:25" x14ac:dyDescent="0.25">
      <c r="B83" s="24"/>
      <c r="I83" s="23"/>
      <c r="J83" s="23"/>
      <c r="L83" s="27" t="s">
        <v>2</v>
      </c>
      <c r="M83" s="25"/>
      <c r="N83" s="25"/>
      <c r="O83" s="25"/>
      <c r="P83" s="25"/>
      <c r="Q83" s="25"/>
      <c r="R83" s="26">
        <v>13793256</v>
      </c>
      <c r="S83" s="26">
        <v>13658184</v>
      </c>
      <c r="T83" s="25"/>
    </row>
    <row r="84" spans="2:25" x14ac:dyDescent="0.25">
      <c r="B84" s="24"/>
      <c r="I84" s="23"/>
      <c r="J84" s="23"/>
      <c r="R84" s="23"/>
      <c r="S84" s="23"/>
    </row>
    <row r="85" spans="2:25" x14ac:dyDescent="0.25">
      <c r="B85" s="24"/>
      <c r="I85" s="23"/>
      <c r="J85" s="23"/>
      <c r="K85" s="27" t="s">
        <v>1</v>
      </c>
      <c r="M85" s="25"/>
      <c r="N85" s="25"/>
      <c r="O85" s="25"/>
      <c r="P85" s="25"/>
      <c r="Q85" s="25"/>
      <c r="R85" s="26">
        <f>R83+R63</f>
        <v>20843862</v>
      </c>
      <c r="S85" s="26">
        <f>S83+S63</f>
        <v>20447558</v>
      </c>
      <c r="T85" s="25"/>
    </row>
    <row r="86" spans="2:25" x14ac:dyDescent="0.25">
      <c r="B86" s="24"/>
      <c r="I86" s="23"/>
      <c r="J86" s="23"/>
      <c r="R86" s="23"/>
      <c r="S86" s="23"/>
    </row>
    <row r="87" spans="2:25" x14ac:dyDescent="0.25">
      <c r="B87" s="22"/>
      <c r="C87" s="21"/>
      <c r="D87" s="21"/>
      <c r="E87" s="21"/>
      <c r="F87" s="21"/>
      <c r="G87" s="21"/>
      <c r="H87" s="21"/>
      <c r="I87" s="20"/>
      <c r="J87" s="20"/>
      <c r="K87" s="21"/>
      <c r="L87" s="21"/>
      <c r="M87" s="21"/>
      <c r="N87" s="21"/>
      <c r="O87" s="21"/>
      <c r="P87" s="21"/>
      <c r="Q87" s="21"/>
      <c r="R87" s="20"/>
      <c r="S87" s="20"/>
    </row>
    <row r="89" spans="2:25" x14ac:dyDescent="0.25">
      <c r="C89" s="4"/>
      <c r="D89" s="4"/>
      <c r="E89" s="4"/>
      <c r="F89" s="19"/>
      <c r="G89" s="18"/>
      <c r="H89" s="18"/>
      <c r="I89" s="5"/>
      <c r="J89" s="4" t="s">
        <v>0</v>
      </c>
      <c r="K89" s="17"/>
      <c r="L89" s="16"/>
      <c r="M89" s="16"/>
      <c r="N89" s="16"/>
      <c r="O89" s="4"/>
    </row>
    <row r="90" spans="2:25" x14ac:dyDescent="0.25">
      <c r="C90" s="4"/>
      <c r="D90" s="4"/>
      <c r="E90" s="5"/>
      <c r="F90" s="15"/>
      <c r="G90" s="6"/>
      <c r="H90" s="6"/>
      <c r="I90" s="6"/>
      <c r="J90" s="4"/>
      <c r="K90" s="4"/>
      <c r="L90" s="5"/>
      <c r="M90" s="5"/>
      <c r="N90" s="5"/>
      <c r="O90" s="4"/>
    </row>
    <row r="91" spans="2:25" ht="15.75" x14ac:dyDescent="0.25">
      <c r="C91" s="11"/>
      <c r="D91" s="2"/>
      <c r="E91" s="11"/>
      <c r="F91" s="12"/>
      <c r="G91" s="12"/>
      <c r="H91" s="12"/>
      <c r="I91" s="11"/>
      <c r="J91" s="11"/>
      <c r="K91" s="11"/>
      <c r="L91" s="12"/>
      <c r="M91" s="12"/>
      <c r="N91" s="14"/>
      <c r="O91" s="13"/>
      <c r="P91" s="12"/>
      <c r="Q91" s="11"/>
      <c r="R91" s="11"/>
      <c r="S91" s="11"/>
      <c r="T91" s="5"/>
    </row>
    <row r="92" spans="2:25" x14ac:dyDescent="0.25"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 s="9"/>
      <c r="V92"/>
      <c r="W92"/>
      <c r="X92"/>
    </row>
    <row r="93" spans="2:25" x14ac:dyDescent="0.25"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 s="10"/>
      <c r="V93"/>
      <c r="W93"/>
      <c r="X93"/>
    </row>
    <row r="94" spans="2:25" x14ac:dyDescent="0.25"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</row>
    <row r="95" spans="2:25" x14ac:dyDescent="0.25"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</row>
    <row r="96" spans="2:25" x14ac:dyDescent="0.25"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</row>
    <row r="97" spans="3:25" x14ac:dyDescent="0.25"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</row>
    <row r="98" spans="3:25" ht="15.75" x14ac:dyDescent="0.25">
      <c r="C98"/>
      <c r="D98"/>
      <c r="E98"/>
      <c r="F98"/>
      <c r="G98"/>
      <c r="H98"/>
      <c r="I98"/>
      <c r="J98"/>
      <c r="K98" s="9"/>
      <c r="L98" s="8"/>
      <c r="M98" s="9"/>
      <c r="N98" s="8"/>
      <c r="O98" s="8"/>
      <c r="P98"/>
      <c r="Q98"/>
      <c r="R98"/>
      <c r="S98"/>
      <c r="T98"/>
      <c r="U98"/>
      <c r="V98"/>
      <c r="W98"/>
      <c r="X98"/>
      <c r="Y98"/>
    </row>
    <row r="99" spans="3:25" ht="20.25" x14ac:dyDescent="0.25">
      <c r="C99"/>
      <c r="D99"/>
      <c r="E99"/>
      <c r="F99"/>
      <c r="G99"/>
      <c r="H99"/>
      <c r="I99"/>
      <c r="J99"/>
      <c r="K99"/>
      <c r="L99"/>
      <c r="M99"/>
      <c r="N99"/>
      <c r="O99" s="7"/>
      <c r="P99"/>
      <c r="Q99"/>
      <c r="R99"/>
      <c r="S99"/>
      <c r="T99"/>
      <c r="U99"/>
      <c r="V99"/>
      <c r="W99"/>
      <c r="X99"/>
      <c r="Y99"/>
    </row>
    <row r="100" spans="3:25" ht="15.75" x14ac:dyDescent="0.25"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/>
      <c r="Q100"/>
      <c r="R100"/>
      <c r="S100"/>
      <c r="T100"/>
      <c r="U100"/>
      <c r="V100"/>
      <c r="W100"/>
      <c r="X100"/>
      <c r="Y100"/>
    </row>
    <row r="101" spans="3:25" ht="15.75" x14ac:dyDescent="0.25"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/>
      <c r="Q101"/>
      <c r="R101"/>
      <c r="S101"/>
      <c r="T101"/>
      <c r="U101"/>
      <c r="V101"/>
      <c r="W101"/>
      <c r="X101"/>
      <c r="Y101"/>
    </row>
    <row r="102" spans="3:25" ht="15.75" x14ac:dyDescent="0.25"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6"/>
    </row>
    <row r="103" spans="3:25" ht="15.75" x14ac:dyDescent="0.25">
      <c r="C103" s="2"/>
      <c r="D103" s="2"/>
      <c r="E103" s="2"/>
      <c r="F103" s="2"/>
      <c r="G103" s="2"/>
      <c r="H103" s="2"/>
      <c r="I103" s="2"/>
      <c r="J103" s="2"/>
      <c r="K103" s="2"/>
      <c r="L103" s="2"/>
      <c r="M103"/>
      <c r="N103" s="2"/>
      <c r="O103" s="2"/>
      <c r="P103" s="2"/>
      <c r="Q103" s="2"/>
      <c r="R103" s="2"/>
      <c r="S103" s="2"/>
      <c r="T103" s="5"/>
    </row>
    <row r="104" spans="3:25" ht="15.75" x14ac:dyDescent="0.25">
      <c r="C104" s="2"/>
      <c r="D104" s="2"/>
      <c r="E104" s="2"/>
      <c r="F104" s="2"/>
      <c r="G104" s="2"/>
      <c r="H104" s="2"/>
      <c r="I104" s="2"/>
      <c r="J104" s="2"/>
      <c r="K104" s="2"/>
      <c r="L104" s="2"/>
      <c r="M104"/>
      <c r="N104" s="2"/>
      <c r="O104" s="2"/>
      <c r="P104" s="2"/>
      <c r="Q104" s="2"/>
      <c r="R104" s="2"/>
      <c r="S104" s="2"/>
      <c r="T104" s="4"/>
    </row>
    <row r="105" spans="3:25" ht="15.75" x14ac:dyDescent="0.25">
      <c r="C105" s="2"/>
      <c r="D105" s="2"/>
      <c r="E105" s="2"/>
      <c r="F105" s="2"/>
      <c r="G105" s="2"/>
      <c r="H105" s="2"/>
      <c r="I105" s="2"/>
      <c r="J105" s="2"/>
      <c r="K105" s="2"/>
      <c r="L105" s="2"/>
      <c r="M105"/>
      <c r="N105" s="2"/>
      <c r="O105" s="2"/>
      <c r="P105" s="2"/>
      <c r="Q105"/>
      <c r="R105" s="2"/>
      <c r="S105" s="2"/>
      <c r="T105" s="4"/>
    </row>
    <row r="106" spans="3:25" ht="15.75" x14ac:dyDescent="0.25"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/>
      <c r="R106" s="2"/>
      <c r="S106" s="2"/>
      <c r="T106" s="4"/>
    </row>
    <row r="107" spans="3:25" ht="15.75" x14ac:dyDescent="0.25"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/>
      <c r="R107" s="2"/>
      <c r="S107" s="2"/>
      <c r="T107" s="4"/>
    </row>
    <row r="108" spans="3:25" ht="15.75" x14ac:dyDescent="0.25"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/>
      <c r="R108" s="2"/>
      <c r="S108" s="2"/>
    </row>
    <row r="109" spans="3:25" ht="15.75" x14ac:dyDescent="0.25"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/>
      <c r="R109" s="2"/>
      <c r="S109" s="2"/>
    </row>
    <row r="110" spans="3:25" ht="15.75" x14ac:dyDescent="0.25"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</row>
    <row r="111" spans="3:25" ht="15.75" x14ac:dyDescent="0.25"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</row>
    <row r="112" spans="3:25" ht="15.75" x14ac:dyDescent="0.25"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</row>
    <row r="113" spans="3:20" ht="15.75" x14ac:dyDescent="0.25"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3"/>
    </row>
    <row r="114" spans="3:20" ht="15.75" x14ac:dyDescent="0.25"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</row>
    <row r="115" spans="3:20" ht="15" customHeight="1" x14ac:dyDescent="0.25"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</row>
    <row r="116" spans="3:20" ht="15.75" x14ac:dyDescent="0.25"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</row>
    <row r="117" spans="3:20" ht="15.75" x14ac:dyDescent="0.25"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</row>
    <row r="118" spans="3:20" ht="15.75" x14ac:dyDescent="0.25"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</row>
    <row r="119" spans="3:20" ht="15.75" x14ac:dyDescent="0.25"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</row>
    <row r="120" spans="3:20" ht="15.75" x14ac:dyDescent="0.25"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</row>
    <row r="121" spans="3:20" ht="15.75" x14ac:dyDescent="0.25"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</row>
    <row r="122" spans="3:20" ht="15.75" x14ac:dyDescent="0.25"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</row>
    <row r="123" spans="3:20" ht="15.75" x14ac:dyDescent="0.25"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</row>
    <row r="124" spans="3:20" ht="15.75" x14ac:dyDescent="0.25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</row>
    <row r="125" spans="3:20" ht="15.75" x14ac:dyDescent="0.25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</row>
    <row r="126" spans="3:20" ht="15.75" x14ac:dyDescent="0.25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</row>
    <row r="127" spans="3:20" ht="15.75" x14ac:dyDescent="0.25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</row>
  </sheetData>
  <mergeCells count="6">
    <mergeCell ref="A3:S3"/>
    <mergeCell ref="L7:Q7"/>
    <mergeCell ref="B7:H7"/>
    <mergeCell ref="B6:S6"/>
    <mergeCell ref="B5:S5"/>
    <mergeCell ref="B4:S4"/>
  </mergeCells>
  <printOptions horizontalCentered="1"/>
  <pageMargins left="0.23622047244094491" right="0.23622047244094491" top="0.74803149606299213" bottom="0.62992125984251968" header="0.31496062992125984" footer="0.31496062992125984"/>
  <pageSetup paperSize="9" scale="53" fitToHeight="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ESFD 1</vt:lpstr>
      <vt:lpstr>'ESFD 1'!Títulos_a_imprimir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</dc:creator>
  <cp:lastModifiedBy>SAR</cp:lastModifiedBy>
  <dcterms:created xsi:type="dcterms:W3CDTF">2021-04-28T02:40:35Z</dcterms:created>
  <dcterms:modified xsi:type="dcterms:W3CDTF">2021-04-28T02:41:03Z</dcterms:modified>
</cp:coreProperties>
</file>